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<sst xmlns="http://schemas.openxmlformats.org/spreadsheetml/2006/main" count="206" uniqueCount="204">
  <si>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</si>
  <si>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</si>
  <si>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</si>
  <si>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</si>
  <si>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</si>
  <si>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</si>
  <si>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</si>
  <si>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</si>
  <si>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</si>
  <si>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</si>
  <si>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</si>
  <si>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</si>
  <si>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</si>
  <si>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</si>
  <si>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</si>
  <si>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</si>
  <si>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</si>
  <si>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</si>
  <si>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</si>
  <si>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</si>
  <si>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</si>
  <si>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</si>
  <si>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</si>
  <si>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</si>
  <si>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</si>
  <si>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</si>
  <si>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</si>
  <si>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</si>
  <si>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</si>
  <si>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</si>
  <si>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</si>
  <si>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</si>
  <si>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</si>
  <si>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</si>
  <si>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</si>
  <si>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</si>
  <si>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</si>
  <si>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</si>
  <si>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</si>
  <si>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</si>
  <si>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</si>
  <si>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</si>
  <si>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</si>
  <si>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</si>
  <si>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</si>
  <si>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</si>
  <si>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</si>
  <si>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</si>
  <si>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</si>
  <si>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</si>
  <si>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</si>
  <si>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</si>
  <si>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</si>
  <si>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</si>
  <si>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</si>
  <si>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</si>
  <si>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</si>
  <si>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</si>
  <si>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</si>
  <si>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</si>
  <si>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</si>
  <si>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</si>
  <si>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</si>
  <si>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</si>
  <si>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</si>
  <si>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</si>
  <si>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</si>
  <si>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</si>
  <si>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</si>
  <si>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</si>
  <si>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</si>
  <si>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</si>
  <si>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</si>
  <si>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</si>
  <si>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</si>
  <si>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</si>
  <si>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</si>
  <si>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</si>
  <si>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</si>
  <si>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</si>
  <si>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</si>
  <si>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</si>
  <si>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</si>
  <si>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</si>
  <si>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</si>
  <si>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</si>
  <si>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</si>
  <si>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</si>
  <si>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</si>
  <si>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</si>
  <si>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</si>
  <si>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</si>
  <si>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</si>
  <si>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</si>
  <si>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</si>
  <si>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</si>
  <si>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</si>
  <si>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</si>
  <si>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</si>
  <si>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</si>
  <si>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</si>
  <si>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</si>
  <si>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</si>
  <si>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</si>
  <si>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</si>
  <si>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</si>
  <si>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</si>
  <si>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</si>
  <si>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</si>
  <si>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</si>
  <si>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</si>
  <si>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</si>
  <si>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</si>
  <si>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</si>
  <si>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</si>
  <si>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</si>
  <si>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</si>
  <si>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</si>
  <si>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</si>
  <si>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</si>
  <si>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</si>
  <si>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</si>
  <si>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</si>
  <si>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</si>
  <si>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</si>
  <si>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</si>
  <si>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</si>
  <si>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</si>
  <si>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</si>
  <si>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</si>
  <si>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</si>
  <si>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</si>
  <si>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</si>
  <si>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</si>
  <si>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</si>
  <si>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</si>
  <si>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</si>
  <si>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</si>
  <si>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</si>
  <si>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</si>
  <si>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</si>
  <si>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</si>
  <si>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</si>
  <si>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</si>
  <si>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</si>
  <si>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</si>
  <si>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</si>
  <si>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</si>
  <si>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</si>
  <si>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</si>
  <si>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</si>
  <si>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</si>
  <si>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</si>
  <si>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</si>
  <si>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</si>
  <si>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</si>
  <si>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</si>
  <si>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</si>
  <si>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</si>
  <si>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</si>
  <si>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</si>
  <si>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</si>
  <si>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</si>
  <si>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</si>
  <si>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</si>
  <si>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</si>
  <si>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</si>
  <si>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</si>
  <si>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</si>
  <si>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</si>
  <si>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</si>
  <si>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</si>
  <si>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</si>
  <si>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</si>
  <si>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</si>
  <si>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</si>
  <si>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</si>
  <si>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</si>
  <si>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</si>
  <si>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</si>
  <si>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</si>
  <si>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</si>
  <si>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</si>
  <si>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</si>
  <si>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</si>
  <si>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</si>
  <si>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</si>
  <si>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</si>
  <si>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</si>
  <si>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</si>
  <si>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</si>
  <si>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</si>
  <si>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</si>
  <si>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</si>
  <si>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</si>
  <si>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</si>
  <si>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</si>
  <si>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</si>
  <si>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</si>
  <si>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</si>
  <si>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</si>
  <si>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</si>
  <si>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IRBID DISTRICT ELECTRICITY</t>
  </si>
  <si>
    <t>كهرباء محافظة اربد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</si>
</sst>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 x14ac:knownFonts="1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E1" workbookViewId="0">
      <selection activeCell="E6" sqref="E6"/>
    </sheetView>
  </sheetViews>
  <sheetFormatPr defaultColWidth="9" defaultRowHeight="15" x14ac:dyDescent="0.2"/>
  <cols>
    <col min="1" max="3" width="9" style="5"/>
    <col min="4" max="4" width="46.625" style="22" bestFit="1" customWidth="1"/>
    <col min="5" max="8" width="14.75" style="59" customWidth="1"/>
    <col min="9" max="9" width="42.75" style="32" bestFit="1" customWidth="1"/>
    <col min="10" max="49" width="9" style="4"/>
    <col min="50" max="16384" width="9" style="5"/>
  </cols>
  <sheetData>
    <row r="2" spans="4:9" ht="15.75" x14ac:dyDescent="0.2">
      <c r="D2" s="1" t="s">
        <v>202</v>
      </c>
      <c r="E2" s="1"/>
      <c r="F2" s="1">
        <v>131010</v>
      </c>
      <c r="G2" s="1"/>
      <c r="H2" s="2"/>
      <c r="I2" s="3" t="s">
        <v>203</v>
      </c>
    </row>
    <row r="4" spans="4:9" ht="18.75" x14ac:dyDescent="0.2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 x14ac:dyDescent="0.2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 x14ac:dyDescent="0.2">
      <c r="D6" s="12" t="s">
        <v>4</v>
      </c>
      <c r="E6" s="13">
        <v>10.199999999999999</v>
      </c>
      <c r="F6" s="13">
        <v>8.7799999999999994</v>
      </c>
      <c r="G6" s="13">
        <v>10.48</v>
      </c>
      <c r="H6" s="13">
        <v>10.25</v>
      </c>
      <c r="I6" s="14" t="s">
        <v>5</v>
      </c>
    </row>
    <row r="7" spans="4:9" ht="15.75" x14ac:dyDescent="0.2">
      <c r="D7" s="12" t="s">
        <v>6</v>
      </c>
      <c r="E7" s="15">
        <v>1188917.7</v>
      </c>
      <c r="F7" s="15">
        <v>575556.79</v>
      </c>
      <c r="G7" s="15">
        <v>483307.79</v>
      </c>
      <c r="H7" s="15">
        <v>1000159</v>
      </c>
      <c r="I7" s="14" t="s">
        <v>7</v>
      </c>
    </row>
    <row r="8" spans="4:9" ht="15.75" x14ac:dyDescent="0.2">
      <c r="D8" s="12" t="s">
        <v>8</v>
      </c>
      <c r="E8" s="15">
        <v>141762</v>
      </c>
      <c r="F8" s="15">
        <v>61885</v>
      </c>
      <c r="G8" s="15">
        <v>51186</v>
      </c>
      <c r="H8" s="15">
        <v>95435</v>
      </c>
      <c r="I8" s="14" t="s">
        <v>9</v>
      </c>
    </row>
    <row r="9" spans="4:9" ht="15.75" x14ac:dyDescent="0.2">
      <c r="D9" s="12" t="s">
        <v>10</v>
      </c>
      <c r="E9" s="15">
        <v>426</v>
      </c>
      <c r="F9" s="15">
        <v>810</v>
      </c>
      <c r="G9" s="15">
        <v>539</v>
      </c>
      <c r="H9" s="15">
        <v>911</v>
      </c>
      <c r="I9" s="14" t="s">
        <v>11</v>
      </c>
    </row>
    <row r="10" spans="4:9" ht="15.75" x14ac:dyDescent="0.2">
      <c r="D10" s="12" t="s">
        <v>12</v>
      </c>
      <c r="E10" s="15">
        <v>8000000</v>
      </c>
      <c r="F10" s="15">
        <v>8000000</v>
      </c>
      <c r="G10" s="15">
        <v>8000000</v>
      </c>
      <c r="H10" s="15">
        <v>8000000</v>
      </c>
      <c r="I10" s="14" t="s">
        <v>13</v>
      </c>
    </row>
    <row r="11" spans="4:9" ht="15.75" x14ac:dyDescent="0.2">
      <c r="D11" s="12" t="s">
        <v>14</v>
      </c>
      <c r="E11" s="15">
        <v>81600000</v>
      </c>
      <c r="F11" s="15">
        <v>70240000</v>
      </c>
      <c r="G11" s="15">
        <v>83840000</v>
      </c>
      <c r="H11" s="15">
        <v>82000000</v>
      </c>
      <c r="I11" s="14" t="s">
        <v>15</v>
      </c>
    </row>
    <row r="12" spans="4:9" ht="15.75" x14ac:dyDescent="0.2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 x14ac:dyDescent="0.2">
      <c r="D13" s="19"/>
      <c r="E13" s="20"/>
      <c r="F13" s="20"/>
      <c r="G13" s="20"/>
      <c r="H13" s="20"/>
      <c r="I13" s="21"/>
    </row>
    <row r="14" spans="4:9" ht="15.75" x14ac:dyDescent="0.2">
      <c r="E14" s="20"/>
      <c r="F14" s="20"/>
      <c r="G14" s="20"/>
      <c r="H14" s="20"/>
      <c r="I14" s="23"/>
    </row>
    <row r="15" spans="4:9" ht="18.75" x14ac:dyDescent="0.2">
      <c r="D15" s="6" t="s">
        <v>18</v>
      </c>
      <c r="E15" s="24"/>
      <c r="F15" s="24"/>
      <c r="G15" s="24"/>
      <c r="H15" s="24"/>
      <c r="I15" s="8" t="s">
        <v>19</v>
      </c>
    </row>
    <row r="16" spans="4:9" ht="15.75" x14ac:dyDescent="0.2">
      <c r="D16" s="9" t="s">
        <v>20</v>
      </c>
      <c r="E16" s="25">
        <v>337131</v>
      </c>
      <c r="F16" s="25">
        <v>2047841</v>
      </c>
      <c r="G16" s="25">
        <v>145195</v>
      </c>
      <c r="H16" s="25">
        <v>44678</v>
      </c>
      <c r="I16" s="11" t="s">
        <v>21</v>
      </c>
    </row>
    <row r="17" spans="4:9" ht="15.75" x14ac:dyDescent="0.2">
      <c r="D17" s="12" t="s">
        <v>22</v>
      </c>
      <c r="E17" s="26">
        <v>105535696</v>
      </c>
      <c r="F17" s="26">
        <v>93463390</v>
      </c>
      <c r="G17" s="26">
        <v>70253437</v>
      </c>
      <c r="H17" s="26">
        <v>56259825</v>
      </c>
      <c r="I17" s="14" t="s">
        <v>23</v>
      </c>
    </row>
    <row r="18" spans="4:9" ht="15.75" x14ac:dyDescent="0.2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 x14ac:dyDescent="0.2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 x14ac:dyDescent="0.2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 x14ac:dyDescent="0.2">
      <c r="D21" s="27" t="s">
        <v>30</v>
      </c>
      <c r="E21" s="26">
        <v>1521036</v>
      </c>
      <c r="F21" s="26">
        <v>2533761</v>
      </c>
      <c r="G21" s="26">
        <v>1320519</v>
      </c>
      <c r="H21" s="26">
        <v>1434681</v>
      </c>
      <c r="I21" s="14" t="s">
        <v>31</v>
      </c>
    </row>
    <row r="22" spans="4:9" ht="15.75" x14ac:dyDescent="0.2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 x14ac:dyDescent="0.2">
      <c r="D23" s="12" t="s">
        <v>34</v>
      </c>
      <c r="E23" s="26">
        <v>110150572</v>
      </c>
      <c r="F23" s="26">
        <v>100064316</v>
      </c>
      <c r="G23" s="26">
        <v>73493651</v>
      </c>
      <c r="H23" s="26">
        <v>58732338</v>
      </c>
      <c r="I23" s="14" t="s">
        <v>35</v>
      </c>
    </row>
    <row r="24" spans="4:9" ht="15.75" x14ac:dyDescent="0.2">
      <c r="D24" s="12" t="s">
        <v>36</v>
      </c>
      <c r="E24" s="26">
        <v>286719</v>
      </c>
      <c r="F24" s="26">
        <v>286719</v>
      </c>
      <c r="G24" s="26">
        <v>286719</v>
      </c>
      <c r="H24" s="26">
        <v>286719</v>
      </c>
      <c r="I24" s="14" t="s">
        <v>37</v>
      </c>
    </row>
    <row r="25" spans="4:9" ht="15.75" x14ac:dyDescent="0.2">
      <c r="D25" s="12" t="s">
        <v>38</v>
      </c>
      <c r="E25" s="26">
        <v>93956710</v>
      </c>
      <c r="F25" s="26">
        <v>81587834</v>
      </c>
      <c r="G25" s="26">
        <v>69223646</v>
      </c>
      <c r="H25" s="26">
        <v>60679399</v>
      </c>
      <c r="I25" s="14" t="s">
        <v>39</v>
      </c>
    </row>
    <row r="26" spans="4:9" ht="15.75" x14ac:dyDescent="0.2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 x14ac:dyDescent="0.2">
      <c r="D27" s="12" t="s">
        <v>42</v>
      </c>
      <c r="E27" s="26">
        <v>6618631</v>
      </c>
      <c r="F27" s="26">
        <v>3803532</v>
      </c>
      <c r="G27" s="26">
        <v>2767762</v>
      </c>
      <c r="H27" s="26">
        <v>2181847</v>
      </c>
      <c r="I27" s="14" t="s">
        <v>43</v>
      </c>
    </row>
    <row r="28" spans="4:9" ht="15.75" x14ac:dyDescent="0.2">
      <c r="D28" s="12" t="s">
        <v>44</v>
      </c>
      <c r="E28" s="26">
        <v>100575341</v>
      </c>
      <c r="F28" s="26">
        <v>85391366</v>
      </c>
      <c r="G28" s="26">
        <v>71991408</v>
      </c>
      <c r="H28" s="26">
        <v>62861246</v>
      </c>
      <c r="I28" s="14" t="s">
        <v>45</v>
      </c>
    </row>
    <row r="29" spans="4:9" ht="15.75" x14ac:dyDescent="0.2">
      <c r="D29" s="12" t="s">
        <v>46</v>
      </c>
      <c r="E29" s="26">
        <v>77539938</v>
      </c>
      <c r="F29" s="26">
        <v>72042967</v>
      </c>
      <c r="G29" s="26">
        <v>71480864</v>
      </c>
      <c r="H29" s="26">
        <v>65441809</v>
      </c>
      <c r="I29" s="14" t="s">
        <v>47</v>
      </c>
    </row>
    <row r="30" spans="4:9" ht="15.75" x14ac:dyDescent="0.2">
      <c r="D30" s="28" t="s">
        <v>48</v>
      </c>
      <c r="E30" s="29">
        <v>288552570</v>
      </c>
      <c r="F30" s="29">
        <v>257785368</v>
      </c>
      <c r="G30" s="29">
        <v>217252642</v>
      </c>
      <c r="H30" s="29">
        <v>187322112</v>
      </c>
      <c r="I30" s="30" t="s">
        <v>49</v>
      </c>
    </row>
    <row r="31" spans="4:9" ht="15.75" x14ac:dyDescent="0.2">
      <c r="D31" s="19"/>
      <c r="E31" s="31"/>
      <c r="F31" s="31"/>
      <c r="G31" s="31"/>
      <c r="H31" s="31"/>
    </row>
    <row r="32" spans="4:9" ht="15.75" x14ac:dyDescent="0.2">
      <c r="E32" s="31"/>
      <c r="F32" s="31"/>
      <c r="G32" s="31"/>
      <c r="H32" s="31"/>
    </row>
    <row r="33" spans="4:9" ht="18.75" x14ac:dyDescent="0.2">
      <c r="D33" s="33" t="s">
        <v>50</v>
      </c>
      <c r="E33" s="34"/>
      <c r="F33" s="34"/>
      <c r="G33" s="34"/>
      <c r="H33" s="34"/>
      <c r="I33" s="35" t="s">
        <v>51</v>
      </c>
    </row>
    <row r="34" spans="4:9" ht="18.75" x14ac:dyDescent="0.2">
      <c r="D34" s="6" t="s">
        <v>52</v>
      </c>
      <c r="E34" s="34"/>
      <c r="F34" s="34"/>
      <c r="G34" s="34"/>
      <c r="H34" s="34"/>
      <c r="I34" s="8" t="s">
        <v>53</v>
      </c>
    </row>
    <row r="35" spans="4:9" ht="15.75" x14ac:dyDescent="0.2">
      <c r="D35" s="9" t="s">
        <v>54</v>
      </c>
      <c r="E35" s="25">
        <v>86194539</v>
      </c>
      <c r="F35" s="25">
        <v>74466590</v>
      </c>
      <c r="G35" s="25">
        <v>74356786</v>
      </c>
      <c r="H35" s="25">
        <v>64126519</v>
      </c>
      <c r="I35" s="11" t="s">
        <v>55</v>
      </c>
    </row>
    <row r="36" spans="4:9" ht="15.75" x14ac:dyDescent="0.2">
      <c r="D36" s="12" t="s">
        <v>56</v>
      </c>
      <c r="E36" s="26">
        <v>20106072</v>
      </c>
      <c r="F36" s="26">
        <v>17398213</v>
      </c>
      <c r="G36" s="26">
        <v>11370489</v>
      </c>
      <c r="H36" s="26">
        <v>5008440</v>
      </c>
      <c r="I36" s="14" t="s">
        <v>57</v>
      </c>
    </row>
    <row r="37" spans="4:9" ht="15.75" x14ac:dyDescent="0.2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 x14ac:dyDescent="0.2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 x14ac:dyDescent="0.2">
      <c r="D39" s="12" t="s">
        <v>62</v>
      </c>
      <c r="E39" s="26">
        <v>121373148</v>
      </c>
      <c r="F39" s="26">
        <v>101063497</v>
      </c>
      <c r="G39" s="26">
        <v>93669045</v>
      </c>
      <c r="H39" s="26">
        <v>75935862</v>
      </c>
      <c r="I39" s="14" t="s">
        <v>63</v>
      </c>
    </row>
    <row r="40" spans="4:9" ht="15.75" x14ac:dyDescent="0.2">
      <c r="D40" s="12" t="s">
        <v>64</v>
      </c>
      <c r="E40" s="26">
        <v>28000000</v>
      </c>
      <c r="F40" s="26">
        <v>28000000</v>
      </c>
      <c r="G40" s="26">
        <v>0</v>
      </c>
      <c r="H40" s="26">
        <v>0</v>
      </c>
      <c r="I40" s="14" t="s">
        <v>65</v>
      </c>
    </row>
    <row r="41" spans="4:9" ht="15.75" x14ac:dyDescent="0.2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 x14ac:dyDescent="0.2">
      <c r="D42" s="12" t="s">
        <v>68</v>
      </c>
      <c r="E42" s="26">
        <v>119022384</v>
      </c>
      <c r="F42" s="26">
        <v>112317732</v>
      </c>
      <c r="G42" s="26">
        <v>105732337</v>
      </c>
      <c r="H42" s="26">
        <v>94055252</v>
      </c>
      <c r="I42" s="14" t="s">
        <v>69</v>
      </c>
    </row>
    <row r="43" spans="4:9" ht="15.75" x14ac:dyDescent="0.2">
      <c r="D43" s="36" t="s">
        <v>70</v>
      </c>
      <c r="E43" s="29">
        <v>268395532</v>
      </c>
      <c r="F43" s="29">
        <v>241381229</v>
      </c>
      <c r="G43" s="29">
        <v>199401382</v>
      </c>
      <c r="H43" s="29">
        <v>169991114</v>
      </c>
      <c r="I43" s="37" t="s">
        <v>71</v>
      </c>
    </row>
    <row r="44" spans="4:9" ht="15.75" x14ac:dyDescent="0.2">
      <c r="D44" s="38"/>
      <c r="E44" s="39"/>
      <c r="F44" s="39"/>
      <c r="G44" s="39"/>
      <c r="H44" s="39"/>
      <c r="I44" s="40"/>
    </row>
    <row r="45" spans="4:9" ht="18.75" x14ac:dyDescent="0.2">
      <c r="D45" s="6" t="s">
        <v>72</v>
      </c>
      <c r="E45" s="34"/>
      <c r="F45" s="34"/>
      <c r="G45" s="34"/>
      <c r="H45" s="34"/>
      <c r="I45" s="8" t="s">
        <v>73</v>
      </c>
    </row>
    <row r="46" spans="4:9" ht="15.75" x14ac:dyDescent="0.2">
      <c r="D46" s="9" t="s">
        <v>74</v>
      </c>
      <c r="E46" s="25">
        <v>8000000</v>
      </c>
      <c r="F46" s="25">
        <v>8000000</v>
      </c>
      <c r="G46" s="25">
        <v>8000000</v>
      </c>
      <c r="H46" s="25">
        <v>8000000</v>
      </c>
      <c r="I46" s="11" t="s">
        <v>75</v>
      </c>
    </row>
    <row r="47" spans="4:9" ht="15.75" x14ac:dyDescent="0.2">
      <c r="D47" s="12" t="s">
        <v>76</v>
      </c>
      <c r="E47" s="26">
        <v>8000000</v>
      </c>
      <c r="F47" s="26">
        <v>8000000</v>
      </c>
      <c r="G47" s="26">
        <v>8000000</v>
      </c>
      <c r="H47" s="26">
        <v>8000000</v>
      </c>
      <c r="I47" s="14" t="s">
        <v>77</v>
      </c>
    </row>
    <row r="48" spans="4:9" ht="15.75" x14ac:dyDescent="0.2">
      <c r="D48" s="12" t="s">
        <v>78</v>
      </c>
      <c r="E48" s="26">
        <v>8000000</v>
      </c>
      <c r="F48" s="26">
        <v>8000000</v>
      </c>
      <c r="G48" s="26">
        <v>8000000</v>
      </c>
      <c r="H48" s="26">
        <v>8000000</v>
      </c>
      <c r="I48" s="14" t="s">
        <v>79</v>
      </c>
    </row>
    <row r="49" spans="4:9" ht="15.75" x14ac:dyDescent="0.2">
      <c r="D49" s="12" t="s">
        <v>80</v>
      </c>
      <c r="E49" s="26">
        <v>2210264</v>
      </c>
      <c r="F49" s="26">
        <v>2210264</v>
      </c>
      <c r="G49" s="26">
        <v>2210264</v>
      </c>
      <c r="H49" s="26">
        <v>2210264</v>
      </c>
      <c r="I49" s="14" t="s">
        <v>81</v>
      </c>
    </row>
    <row r="50" spans="4:9" ht="15.75" x14ac:dyDescent="0.2">
      <c r="D50" s="12" t="s">
        <v>82</v>
      </c>
      <c r="E50" s="26">
        <v>638778</v>
      </c>
      <c r="F50" s="26">
        <v>638778</v>
      </c>
      <c r="G50" s="26">
        <v>638778</v>
      </c>
      <c r="H50" s="26">
        <v>638778</v>
      </c>
      <c r="I50" s="14" t="s">
        <v>83</v>
      </c>
    </row>
    <row r="51" spans="4:9" ht="15.75" x14ac:dyDescent="0.2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 x14ac:dyDescent="0.2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 x14ac:dyDescent="0.2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 x14ac:dyDescent="0.2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 x14ac:dyDescent="0.2">
      <c r="D55" s="12" t="s">
        <v>198</v>
      </c>
      <c r="E55" s="26">
        <v>8000000</v>
      </c>
      <c r="F55" s="26">
        <v>4800000</v>
      </c>
      <c r="G55" s="26">
        <v>4800000</v>
      </c>
      <c r="H55" s="26">
        <v>6000000</v>
      </c>
      <c r="I55" s="14" t="s">
        <v>196</v>
      </c>
    </row>
    <row r="56" spans="4:9" ht="15.75" x14ac:dyDescent="0.2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 x14ac:dyDescent="0.2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 x14ac:dyDescent="0.2">
      <c r="D58" s="12" t="s">
        <v>94</v>
      </c>
      <c r="E58" s="26">
        <v>1307996</v>
      </c>
      <c r="F58" s="26">
        <v>755097</v>
      </c>
      <c r="G58" s="26">
        <v>2202218</v>
      </c>
      <c r="H58" s="26">
        <v>481956</v>
      </c>
      <c r="I58" s="14" t="s">
        <v>95</v>
      </c>
    </row>
    <row r="59" spans="4:9" ht="15.75" x14ac:dyDescent="0.2">
      <c r="D59" s="12" t="s">
        <v>96</v>
      </c>
      <c r="E59" s="26">
        <v>20157038</v>
      </c>
      <c r="F59" s="26">
        <v>16404139</v>
      </c>
      <c r="G59" s="26">
        <v>17851260</v>
      </c>
      <c r="H59" s="26">
        <v>17330998</v>
      </c>
      <c r="I59" s="14" t="s">
        <v>97</v>
      </c>
    </row>
    <row r="60" spans="4:9" ht="15.75" x14ac:dyDescent="0.2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 x14ac:dyDescent="0.2">
      <c r="D61" s="16" t="s">
        <v>98</v>
      </c>
      <c r="E61" s="29">
        <v>288552570</v>
      </c>
      <c r="F61" s="29">
        <v>257785368</v>
      </c>
      <c r="G61" s="29">
        <v>217252642</v>
      </c>
      <c r="H61" s="29">
        <v>187322112</v>
      </c>
      <c r="I61" s="18" t="s">
        <v>99</v>
      </c>
    </row>
    <row r="62" spans="4:9" ht="15.75" x14ac:dyDescent="0.2">
      <c r="D62" s="19"/>
      <c r="E62" s="31"/>
      <c r="F62" s="31"/>
      <c r="G62" s="31"/>
      <c r="H62" s="31"/>
      <c r="I62" s="23"/>
    </row>
    <row r="63" spans="4:9" ht="15.75" x14ac:dyDescent="0.2">
      <c r="D63" s="19"/>
      <c r="E63" s="31"/>
      <c r="F63" s="31"/>
      <c r="G63" s="31"/>
      <c r="H63" s="31"/>
      <c r="I63" s="23"/>
    </row>
    <row r="64" spans="4:9" ht="18.75" x14ac:dyDescent="0.2">
      <c r="D64" s="6" t="s">
        <v>100</v>
      </c>
      <c r="E64" s="34"/>
      <c r="F64" s="34"/>
      <c r="G64" s="34"/>
      <c r="H64" s="34"/>
      <c r="I64" s="8" t="s">
        <v>101</v>
      </c>
    </row>
    <row r="65" spans="4:9" ht="15.75" x14ac:dyDescent="0.2">
      <c r="D65" s="9" t="s">
        <v>102</v>
      </c>
      <c r="E65" s="25">
        <v>251590785</v>
      </c>
      <c r="F65" s="25">
        <v>238306070</v>
      </c>
      <c r="G65" s="25">
        <v>213207319</v>
      </c>
      <c r="H65" s="25">
        <v>171689233</v>
      </c>
      <c r="I65" s="11" t="s">
        <v>103</v>
      </c>
    </row>
    <row r="66" spans="4:9" ht="15.75" x14ac:dyDescent="0.2">
      <c r="D66" s="12" t="s">
        <v>104</v>
      </c>
      <c r="E66" s="26">
        <v>214510913</v>
      </c>
      <c r="F66" s="26">
        <v>212692314</v>
      </c>
      <c r="G66" s="26">
        <v>186087386</v>
      </c>
      <c r="H66" s="26">
        <v>150565073</v>
      </c>
      <c r="I66" s="14" t="s">
        <v>105</v>
      </c>
    </row>
    <row r="67" spans="4:9" ht="15.75" x14ac:dyDescent="0.2">
      <c r="D67" s="12" t="s">
        <v>106</v>
      </c>
      <c r="E67" s="26">
        <v>37079872</v>
      </c>
      <c r="F67" s="26">
        <v>25613756</v>
      </c>
      <c r="G67" s="26">
        <v>27119933</v>
      </c>
      <c r="H67" s="26">
        <v>21124160</v>
      </c>
      <c r="I67" s="14" t="s">
        <v>107</v>
      </c>
    </row>
    <row r="68" spans="4:9" ht="15.75" x14ac:dyDescent="0.2">
      <c r="D68" s="12" t="s">
        <v>108</v>
      </c>
      <c r="E68" s="26">
        <v>20298450</v>
      </c>
      <c r="F68" s="26">
        <v>17495678</v>
      </c>
      <c r="G68" s="26">
        <v>16177146</v>
      </c>
      <c r="H68" s="26">
        <v>15033400</v>
      </c>
      <c r="I68" s="14" t="s">
        <v>109</v>
      </c>
    </row>
    <row r="69" spans="4:9" ht="15.75" x14ac:dyDescent="0.2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 x14ac:dyDescent="0.2">
      <c r="D70" s="12" t="s">
        <v>112</v>
      </c>
      <c r="E70" s="26">
        <v>7186494</v>
      </c>
      <c r="F70" s="26">
        <v>6469283</v>
      </c>
      <c r="G70" s="26">
        <v>6105958</v>
      </c>
      <c r="H70" s="26">
        <v>5499465</v>
      </c>
      <c r="I70" s="14" t="s">
        <v>113</v>
      </c>
    </row>
    <row r="71" spans="4:9" ht="15.75" x14ac:dyDescent="0.2">
      <c r="D71" s="12" t="s">
        <v>114</v>
      </c>
      <c r="E71" s="26">
        <v>7569289</v>
      </c>
      <c r="F71" s="26">
        <v>6936901</v>
      </c>
      <c r="G71" s="26">
        <v>6172156</v>
      </c>
      <c r="H71" s="26">
        <v>5835690</v>
      </c>
      <c r="I71" s="14" t="s">
        <v>115</v>
      </c>
    </row>
    <row r="72" spans="4:9" ht="15.75" x14ac:dyDescent="0.2">
      <c r="D72" s="12" t="s">
        <v>116</v>
      </c>
      <c r="E72" s="26">
        <v>9212133</v>
      </c>
      <c r="F72" s="26">
        <v>1181177</v>
      </c>
      <c r="G72" s="26">
        <v>4770631</v>
      </c>
      <c r="H72" s="26">
        <v>255070</v>
      </c>
      <c r="I72" s="14" t="s">
        <v>117</v>
      </c>
    </row>
    <row r="73" spans="4:9" ht="15.75" x14ac:dyDescent="0.2">
      <c r="D73" s="12" t="s">
        <v>118</v>
      </c>
      <c r="E73" s="26">
        <v>10124330</v>
      </c>
      <c r="F73" s="26">
        <v>8143464</v>
      </c>
      <c r="G73" s="26">
        <v>7914087</v>
      </c>
      <c r="H73" s="26">
        <v>6143148</v>
      </c>
      <c r="I73" s="14" t="s">
        <v>119</v>
      </c>
    </row>
    <row r="74" spans="4:9" ht="15.75" x14ac:dyDescent="0.2">
      <c r="D74" s="12" t="s">
        <v>120</v>
      </c>
      <c r="E74" s="26">
        <v>4943199</v>
      </c>
      <c r="F74" s="26">
        <v>3410847</v>
      </c>
      <c r="G74" s="26">
        <v>4135002</v>
      </c>
      <c r="H74" s="26">
        <v>2064300</v>
      </c>
      <c r="I74" s="14" t="s">
        <v>121</v>
      </c>
    </row>
    <row r="75" spans="4:9" ht="15.75" x14ac:dyDescent="0.2">
      <c r="D75" s="12" t="s">
        <v>122</v>
      </c>
      <c r="E75" s="26">
        <v>14393264</v>
      </c>
      <c r="F75" s="26">
        <v>5913794</v>
      </c>
      <c r="G75" s="26">
        <v>8549716</v>
      </c>
      <c r="H75" s="26">
        <v>4333918</v>
      </c>
      <c r="I75" s="14" t="s">
        <v>123</v>
      </c>
    </row>
    <row r="76" spans="4:9" ht="15.75" x14ac:dyDescent="0.2">
      <c r="D76" s="12" t="s">
        <v>124</v>
      </c>
      <c r="E76" s="26">
        <v>2823350</v>
      </c>
      <c r="F76" s="26">
        <v>1752566</v>
      </c>
      <c r="G76" s="26">
        <v>855725</v>
      </c>
      <c r="H76" s="26">
        <v>320701</v>
      </c>
      <c r="I76" s="14" t="s">
        <v>125</v>
      </c>
    </row>
    <row r="77" spans="4:9" ht="15.75" x14ac:dyDescent="0.2">
      <c r="D77" s="12" t="s">
        <v>126</v>
      </c>
      <c r="E77" s="26">
        <v>11569914</v>
      </c>
      <c r="F77" s="26">
        <v>4161228</v>
      </c>
      <c r="G77" s="26">
        <v>7693991</v>
      </c>
      <c r="H77" s="26">
        <v>4013217</v>
      </c>
      <c r="I77" s="43" t="s">
        <v>127</v>
      </c>
    </row>
    <row r="78" spans="4:9" ht="15.75" x14ac:dyDescent="0.2">
      <c r="D78" s="12" t="s">
        <v>128</v>
      </c>
      <c r="E78" s="26">
        <v>3017015</v>
      </c>
      <c r="F78" s="26">
        <v>808349</v>
      </c>
      <c r="G78" s="26">
        <v>1118729</v>
      </c>
      <c r="H78" s="26">
        <v>611163</v>
      </c>
      <c r="I78" s="43" t="s">
        <v>129</v>
      </c>
    </row>
    <row r="79" spans="4:9" ht="15.75" x14ac:dyDescent="0.2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 x14ac:dyDescent="0.2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 x14ac:dyDescent="0.2">
      <c r="D81" s="12" t="s">
        <v>134</v>
      </c>
      <c r="E81" s="26">
        <v>0</v>
      </c>
      <c r="F81" s="26">
        <v>0</v>
      </c>
      <c r="G81" s="26">
        <v>55000</v>
      </c>
      <c r="H81" s="26">
        <v>0</v>
      </c>
      <c r="I81" s="43" t="s">
        <v>135</v>
      </c>
    </row>
    <row r="82" spans="4:9" ht="15.75" x14ac:dyDescent="0.2">
      <c r="D82" s="12" t="s">
        <v>136</v>
      </c>
      <c r="E82" s="26">
        <v>8552899</v>
      </c>
      <c r="F82" s="26">
        <v>3352879</v>
      </c>
      <c r="G82" s="26">
        <v>6520262</v>
      </c>
      <c r="H82" s="26">
        <v>3402054</v>
      </c>
      <c r="I82" s="43" t="s">
        <v>137</v>
      </c>
    </row>
    <row r="83" spans="4:9" ht="15.75" x14ac:dyDescent="0.2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 x14ac:dyDescent="0.2">
      <c r="D84" s="16" t="s">
        <v>138</v>
      </c>
      <c r="E84" s="29">
        <v>8552899</v>
      </c>
      <c r="F84" s="29">
        <v>3352879</v>
      </c>
      <c r="G84" s="29">
        <v>6520262</v>
      </c>
      <c r="H84" s="29">
        <v>3402054</v>
      </c>
      <c r="I84" s="44" t="s">
        <v>139</v>
      </c>
    </row>
    <row r="85" spans="4:9" ht="15.75" x14ac:dyDescent="0.2">
      <c r="D85" s="19"/>
      <c r="E85" s="31"/>
      <c r="F85" s="31"/>
      <c r="G85" s="31"/>
      <c r="H85" s="31"/>
      <c r="I85" s="23"/>
    </row>
    <row r="86" spans="4:9" ht="15.75" x14ac:dyDescent="0.2">
      <c r="D86" s="19"/>
      <c r="E86" s="31"/>
      <c r="F86" s="31"/>
      <c r="G86" s="31"/>
      <c r="H86" s="31"/>
      <c r="I86" s="23"/>
    </row>
    <row r="87" spans="4:9" ht="18.75" x14ac:dyDescent="0.2">
      <c r="D87" s="6" t="s">
        <v>140</v>
      </c>
      <c r="E87" s="45"/>
      <c r="F87" s="45"/>
      <c r="G87" s="45"/>
      <c r="H87" s="45"/>
      <c r="I87" s="8" t="s">
        <v>141</v>
      </c>
    </row>
    <row r="88" spans="4:9" ht="15.75" x14ac:dyDescent="0.2">
      <c r="D88" s="9" t="s">
        <v>142</v>
      </c>
      <c r="E88" s="25">
        <v>-15350372</v>
      </c>
      <c r="F88" s="25">
        <v>-11225294</v>
      </c>
      <c r="G88" s="25">
        <v>-4963762</v>
      </c>
      <c r="H88" s="25">
        <v>-9123726</v>
      </c>
      <c r="I88" s="11" t="s">
        <v>143</v>
      </c>
    </row>
    <row r="89" spans="4:9" ht="15.75" x14ac:dyDescent="0.2">
      <c r="D89" s="12" t="s">
        <v>144</v>
      </c>
      <c r="E89" s="26">
        <v>34770731</v>
      </c>
      <c r="F89" s="26">
        <v>4454926</v>
      </c>
      <c r="G89" s="26">
        <v>24309705</v>
      </c>
      <c r="H89" s="26">
        <v>29206823</v>
      </c>
      <c r="I89" s="14" t="s">
        <v>145</v>
      </c>
    </row>
    <row r="90" spans="4:9" ht="15.75" x14ac:dyDescent="0.2">
      <c r="D90" s="12" t="s">
        <v>146</v>
      </c>
      <c r="E90" s="26">
        <v>-31843642</v>
      </c>
      <c r="F90" s="26">
        <v>-30185016</v>
      </c>
      <c r="G90" s="26">
        <v>-23825027</v>
      </c>
      <c r="H90" s="26">
        <v>-18834017</v>
      </c>
      <c r="I90" s="14" t="s">
        <v>147</v>
      </c>
    </row>
    <row r="91" spans="4:9" ht="15.75" x14ac:dyDescent="0.2">
      <c r="D91" s="12" t="s">
        <v>148</v>
      </c>
      <c r="E91" s="26">
        <v>-7345658</v>
      </c>
      <c r="F91" s="26">
        <v>21605012</v>
      </c>
      <c r="G91" s="26">
        <v>-6746210</v>
      </c>
      <c r="H91" s="26">
        <v>-6212842</v>
      </c>
      <c r="I91" s="14" t="s">
        <v>149</v>
      </c>
    </row>
    <row r="92" spans="4:9" ht="15.75" x14ac:dyDescent="0.2">
      <c r="D92" s="28" t="s">
        <v>150</v>
      </c>
      <c r="E92" s="29">
        <v>-19768941</v>
      </c>
      <c r="F92" s="29">
        <v>-15350372</v>
      </c>
      <c r="G92" s="29">
        <v>-11225294</v>
      </c>
      <c r="H92" s="29">
        <v>-4963762</v>
      </c>
      <c r="I92" s="30" t="s">
        <v>151</v>
      </c>
    </row>
    <row r="93" spans="4:9" ht="15.75" x14ac:dyDescent="0.2">
      <c r="D93" s="19"/>
      <c r="E93" s="20"/>
      <c r="F93" s="20"/>
      <c r="G93" s="20"/>
      <c r="H93" s="20"/>
      <c r="I93" s="23"/>
    </row>
    <row r="94" spans="4:9" ht="15.75" x14ac:dyDescent="0.2">
      <c r="D94" s="19"/>
      <c r="E94" s="20"/>
      <c r="F94" s="20"/>
      <c r="G94" s="20"/>
      <c r="H94" s="20"/>
      <c r="I94" s="23"/>
    </row>
    <row r="95" spans="4:9" ht="18.75" x14ac:dyDescent="0.2">
      <c r="D95" s="6" t="s">
        <v>152</v>
      </c>
      <c r="E95" s="7"/>
      <c r="F95" s="7"/>
      <c r="G95" s="7"/>
      <c r="H95" s="7"/>
      <c r="I95" s="8" t="s">
        <v>153</v>
      </c>
    </row>
    <row r="96" spans="4:9" ht="15.75" x14ac:dyDescent="0.2">
      <c r="D96" s="9" t="s">
        <v>154</v>
      </c>
      <c r="E96" s="10">
        <f>+E8*100/E10</f>
        <v>1.772025</v>
      </c>
      <c r="F96" s="10">
        <f>+F8*100/F10</f>
        <v>0.77356250000000004</v>
      </c>
      <c r="G96" s="10">
        <f>+G8*100/G10</f>
        <v>0.63982499999999998</v>
      </c>
      <c r="H96" s="10">
        <f>+H8*100/H10</f>
        <v>1.1929375</v>
      </c>
      <c r="I96" s="11" t="s">
        <v>155</v>
      </c>
    </row>
    <row r="97" spans="1:15" ht="15.75" x14ac:dyDescent="0.2">
      <c r="D97" s="12" t="s">
        <v>156</v>
      </c>
      <c r="E97" s="13">
        <f>+E84/E10</f>
        <v>1.069112375</v>
      </c>
      <c r="F97" s="13">
        <f>+F84/F10</f>
        <v>0.41910987500000002</v>
      </c>
      <c r="G97" s="13">
        <f>+G84/G10</f>
        <v>0.81503274999999997</v>
      </c>
      <c r="H97" s="13">
        <f>+H84/H10</f>
        <v>0.42525675000000002</v>
      </c>
      <c r="I97" s="14" t="s">
        <v>157</v>
      </c>
    </row>
    <row r="98" spans="1:15" ht="15.75" x14ac:dyDescent="0.2">
      <c r="D98" s="12" t="s">
        <v>158</v>
      </c>
      <c r="E98" s="13">
        <f>+E55/E10</f>
        <v>1</v>
      </c>
      <c r="F98" s="13">
        <f>+F55/F10</f>
        <v>0.6</v>
      </c>
      <c r="G98" s="13">
        <f>+G55/G10</f>
        <v>0.6</v>
      </c>
      <c r="H98" s="13">
        <f>+H55/H10</f>
        <v>0.75</v>
      </c>
      <c r="I98" s="14" t="s">
        <v>159</v>
      </c>
    </row>
    <row r="99" spans="1:15" ht="15.75" x14ac:dyDescent="0.2">
      <c r="D99" s="12" t="s">
        <v>160</v>
      </c>
      <c r="E99" s="13">
        <f>+E59/E10</f>
        <v>2.51962975</v>
      </c>
      <c r="F99" s="13">
        <f>+F59/F10</f>
        <v>2.0505173750000001</v>
      </c>
      <c r="G99" s="13">
        <f>+G59/G10</f>
        <v>2.2314075</v>
      </c>
      <c r="H99" s="13">
        <f>+H59/H10</f>
        <v>2.1663747500000001</v>
      </c>
      <c r="I99" s="14" t="s">
        <v>161</v>
      </c>
    </row>
    <row r="100" spans="1:15" ht="15.75" x14ac:dyDescent="0.2">
      <c r="D100" s="12" t="s">
        <v>162</v>
      </c>
      <c r="E100" s="13">
        <f>+E11/E84</f>
        <v>9.5406247636035459</v>
      </c>
      <c r="F100" s="13">
        <f>+F11/F84</f>
        <v>20.949160408114935</v>
      </c>
      <c r="G100" s="13">
        <f>+G11/G84</f>
        <v>12.858379003788498</v>
      </c>
      <c r="H100" s="13">
        <f>+H11/H84</f>
        <v>24.103085959246972</v>
      </c>
      <c r="I100" s="14" t="s">
        <v>163</v>
      </c>
    </row>
    <row r="101" spans="1:15" ht="15.75" x14ac:dyDescent="0.2">
      <c r="D101" s="12" t="s">
        <v>164</v>
      </c>
      <c r="E101" s="13">
        <f>+E55*100/E11</f>
        <v>9.8039215686274517</v>
      </c>
      <c r="F101" s="13">
        <f>+F55*100/F11</f>
        <v>6.83371298405467</v>
      </c>
      <c r="G101" s="13">
        <f>+G55*100/G11</f>
        <v>5.7251908396946565</v>
      </c>
      <c r="H101" s="13">
        <f>+H55*100/H11</f>
        <v>7.3170731707317076</v>
      </c>
      <c r="I101" s="14" t="s">
        <v>165</v>
      </c>
    </row>
    <row r="102" spans="1:15" ht="15.75" x14ac:dyDescent="0.2">
      <c r="D102" s="12" t="s">
        <v>166</v>
      </c>
      <c r="E102" s="13">
        <f>+E55*100/E84</f>
        <v>93.535536898073971</v>
      </c>
      <c r="F102" s="13">
        <f>+F55*100/F84</f>
        <v>143.16054948597906</v>
      </c>
      <c r="G102" s="13">
        <f>+G55*100/G84</f>
        <v>73.616673685812017</v>
      </c>
      <c r="H102" s="13">
        <f>+H55*100/H84</f>
        <v>176.36404360424615</v>
      </c>
      <c r="I102" s="14" t="s">
        <v>167</v>
      </c>
    </row>
    <row r="103" spans="1:15" ht="15.75" x14ac:dyDescent="0.2">
      <c r="D103" s="16" t="s">
        <v>168</v>
      </c>
      <c r="E103" s="46">
        <f>+E11/E59</f>
        <v>4.0482138298295611</v>
      </c>
      <c r="F103" s="46">
        <f>+F11/F59</f>
        <v>4.2818461852828724</v>
      </c>
      <c r="G103" s="46">
        <f>+G11/G59</f>
        <v>4.6965872437015648</v>
      </c>
      <c r="H103" s="46">
        <f>+H11/H59</f>
        <v>4.731406696833039</v>
      </c>
      <c r="I103" s="18" t="s">
        <v>169</v>
      </c>
    </row>
    <row r="104" spans="1:15" ht="15.75" x14ac:dyDescent="0.2">
      <c r="D104" s="47"/>
      <c r="E104" s="48"/>
      <c r="F104" s="48"/>
      <c r="G104" s="48"/>
      <c r="H104" s="48"/>
      <c r="I104" s="49"/>
    </row>
    <row r="105" spans="1:15" ht="15.75" x14ac:dyDescent="0.2">
      <c r="D105" s="50" t="s">
        <v>170</v>
      </c>
      <c r="E105" s="51">
        <f>+E67*100/E65</f>
        <v>14.738167775103527</v>
      </c>
      <c r="F105" s="51">
        <f>+F67*100/F65</f>
        <v>10.74826000025933</v>
      </c>
      <c r="G105" s="51">
        <f>+G67*100/G65</f>
        <v>12.719982187853505</v>
      </c>
      <c r="H105" s="51">
        <f>+H67*100/H65</f>
        <v>12.303718544773277</v>
      </c>
      <c r="I105" s="11" t="s">
        <v>171</v>
      </c>
    </row>
    <row r="106" spans="1:15" ht="15.75" x14ac:dyDescent="0.2">
      <c r="D106" s="12" t="s">
        <v>172</v>
      </c>
      <c r="E106" s="52">
        <f>+E75*100/E65</f>
        <v>5.7209026952239128</v>
      </c>
      <c r="F106" s="52">
        <f>+F75*100/F65</f>
        <v>2.4815960415947442</v>
      </c>
      <c r="G106" s="52">
        <f>+G75*100/G65</f>
        <v>4.0100480790718072</v>
      </c>
      <c r="H106" s="52">
        <f>+H75*100/H65</f>
        <v>2.5242805994712549</v>
      </c>
      <c r="I106" s="14" t="s">
        <v>173</v>
      </c>
    </row>
    <row r="107" spans="1:15" ht="15.75" x14ac:dyDescent="0.2">
      <c r="D107" s="12" t="s">
        <v>174</v>
      </c>
      <c r="E107" s="52">
        <f>+E82*100/E65</f>
        <v>3.3995279278611097</v>
      </c>
      <c r="F107" s="52">
        <f>+F82*100/F65</f>
        <v>1.4069633224197773</v>
      </c>
      <c r="G107" s="52">
        <f>+G82*100/G65</f>
        <v>3.0581792550939584</v>
      </c>
      <c r="H107" s="52">
        <f>+H82*100/H65</f>
        <v>1.9815185498557151</v>
      </c>
      <c r="I107" s="14" t="s">
        <v>175</v>
      </c>
    </row>
    <row r="108" spans="1:15" ht="15.75" x14ac:dyDescent="0.2">
      <c r="A108" s="4"/>
      <c r="B108" s="4"/>
      <c r="C108" s="4"/>
      <c r="D108" s="12" t="s">
        <v>176</v>
      </c>
      <c r="E108" s="52">
        <f>E82*100/E30</f>
        <v>2.9640695974393849</v>
      </c>
      <c r="F108" s="52">
        <f t="shared" ref="F108:H108" si="0">F82*100/F30</f>
        <v>1.3006475216234925</v>
      </c>
      <c r="G108" s="52">
        <f t="shared" si="0"/>
        <v>3.0012348480438731</v>
      </c>
      <c r="H108" s="52">
        <f t="shared" si="0"/>
        <v>1.8161518486402717</v>
      </c>
      <c r="I108" s="14" t="s">
        <v>177</v>
      </c>
    </row>
    <row r="109" spans="1:15" ht="15.75" x14ac:dyDescent="0.2">
      <c r="A109" s="4"/>
      <c r="B109" s="4"/>
      <c r="C109" s="4"/>
      <c r="D109" s="16" t="s">
        <v>178</v>
      </c>
      <c r="E109" s="53">
        <f>+E84*100/E59</f>
        <v>42.431328452126749</v>
      </c>
      <c r="F109" s="53">
        <f t="shared" ref="F109:H109" si="1">+F84*100/F59</f>
        <v>20.439225734432025</v>
      </c>
      <c r="G109" s="53">
        <f t="shared" si="1"/>
        <v>36.525500160772964</v>
      </c>
      <c r="H109" s="53">
        <f t="shared" si="1"/>
        <v>19.629879364131252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 x14ac:dyDescent="0.2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 x14ac:dyDescent="0.2">
      <c r="A111" s="4"/>
      <c r="B111" s="4"/>
      <c r="C111" s="4"/>
      <c r="D111" s="9" t="s">
        <v>180</v>
      </c>
      <c r="E111" s="10">
        <f>+E43*100/E30</f>
        <v>93.014431304493314</v>
      </c>
      <c r="F111" s="10">
        <f>+F43*100/F30</f>
        <v>93.636512759715671</v>
      </c>
      <c r="G111" s="10">
        <f>+G43*100/G30</f>
        <v>91.7831793272277</v>
      </c>
      <c r="H111" s="10">
        <f>+H43*100/H30</f>
        <v>90.748023383379319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 x14ac:dyDescent="0.2">
      <c r="A112" s="4"/>
      <c r="B112" s="4"/>
      <c r="C112" s="4"/>
      <c r="D112" s="12" t="s">
        <v>182</v>
      </c>
      <c r="E112" s="13">
        <f>+E59*100/E30</f>
        <v>6.9855686955066805</v>
      </c>
      <c r="F112" s="13">
        <f>+F59*100/F30</f>
        <v>6.3634872402843285</v>
      </c>
      <c r="G112" s="13">
        <f>+G59*100/G30</f>
        <v>8.2168206727723021</v>
      </c>
      <c r="H112" s="13">
        <f>+H59*100/H30</f>
        <v>9.2519766166206789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 x14ac:dyDescent="0.2">
      <c r="A113" s="4"/>
      <c r="B113" s="4"/>
      <c r="C113" s="4"/>
      <c r="D113" s="16" t="s">
        <v>184</v>
      </c>
      <c r="E113" s="46">
        <f>+E75/E76</f>
        <v>5.0979382648272447</v>
      </c>
      <c r="F113" s="46">
        <f>+F75/F76</f>
        <v>3.3743630767685784</v>
      </c>
      <c r="G113" s="46">
        <f>+G75/G76</f>
        <v>9.9911957696689946</v>
      </c>
      <c r="H113" s="46">
        <f>+H75/H76</f>
        <v>13.513889884970736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 x14ac:dyDescent="0.2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 x14ac:dyDescent="0.2">
      <c r="A115" s="4"/>
      <c r="B115" s="4"/>
      <c r="C115" s="4"/>
      <c r="D115" s="9" t="s">
        <v>186</v>
      </c>
      <c r="E115" s="10">
        <f>+E65/E30</f>
        <v>0.87190623531788336</v>
      </c>
      <c r="F115" s="10">
        <f>+F65/F30</f>
        <v>0.92443598272808103</v>
      </c>
      <c r="G115" s="10">
        <f>+G65/G30</f>
        <v>0.98137963726121225</v>
      </c>
      <c r="H115" s="10">
        <f>+H65/H30</f>
        <v>0.91654546901542511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 x14ac:dyDescent="0.2">
      <c r="A116" s="4"/>
      <c r="B116" s="4"/>
      <c r="C116" s="4"/>
      <c r="D116" s="12" t="s">
        <v>188</v>
      </c>
      <c r="E116" s="13">
        <f>+E65/E28</f>
        <v>2.5015156051024476</v>
      </c>
      <c r="F116" s="13">
        <f>+F65/F28</f>
        <v>2.7907513506693404</v>
      </c>
      <c r="G116" s="13">
        <f>+G65/G28</f>
        <v>2.9615661774527315</v>
      </c>
      <c r="H116" s="13">
        <f>+H65/H28</f>
        <v>2.7312413279240442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 x14ac:dyDescent="0.2">
      <c r="A117" s="4"/>
      <c r="B117" s="4"/>
      <c r="C117" s="4"/>
      <c r="D117" s="16" t="s">
        <v>190</v>
      </c>
      <c r="E117" s="46">
        <f>+E65/E120</f>
        <v>-22.418274111041885</v>
      </c>
      <c r="F117" s="46">
        <f>+F65/F120</f>
        <v>-238.50140264876933</v>
      </c>
      <c r="G117" s="46">
        <f>+G65/G120</f>
        <v>-10.567690474842772</v>
      </c>
      <c r="H117" s="46">
        <f>+H65/H120</f>
        <v>-9.9798874346907063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 x14ac:dyDescent="0.2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 x14ac:dyDescent="0.2">
      <c r="A119" s="4"/>
      <c r="B119" s="4"/>
      <c r="C119" s="4"/>
      <c r="D119" s="9" t="s">
        <v>192</v>
      </c>
      <c r="E119" s="58">
        <f>+E23/E39</f>
        <v>0.90753658296808781</v>
      </c>
      <c r="F119" s="58">
        <f>+F23/F39</f>
        <v>0.99011333439213967</v>
      </c>
      <c r="G119" s="58">
        <f>+G23/G39</f>
        <v>0.78460980359093013</v>
      </c>
      <c r="H119" s="58">
        <f>+H23/H39</f>
        <v>0.77344664896277859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 x14ac:dyDescent="0.2">
      <c r="A120" s="4"/>
      <c r="B120" s="4"/>
      <c r="C120" s="4"/>
      <c r="D120" s="16" t="s">
        <v>194</v>
      </c>
      <c r="E120" s="29">
        <f>+E23-E39</f>
        <v>-11222576</v>
      </c>
      <c r="F120" s="29">
        <f>+F23-F39</f>
        <v>-999181</v>
      </c>
      <c r="G120" s="29">
        <f>+G23-G39</f>
        <v>-20175394</v>
      </c>
      <c r="H120" s="29">
        <f>+H23-H39</f>
        <v>-17203524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 x14ac:dyDescent="0.2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 x14ac:dyDescent="0.2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 x14ac:dyDescent="0.2">
      <c r="D123" s="19"/>
      <c r="I123" s="60"/>
    </row>
    <row r="124" spans="1:15" ht="15.75" x14ac:dyDescent="0.2">
      <c r="D124" s="19"/>
      <c r="I124" s="60"/>
    </row>
    <row r="125" spans="1:15" ht="15.75" x14ac:dyDescent="0.2">
      <c r="D125" s="19"/>
      <c r="I125" s="23"/>
    </row>
    <row r="126" spans="1:15" ht="15.75" x14ac:dyDescent="0.2">
      <c r="D126" s="19"/>
    </row>
    <row r="127" spans="1:15" ht="15.75" x14ac:dyDescent="0.2">
      <c r="D127" s="19"/>
    </row>
    <row r="128" spans="1:15" ht="15.75" x14ac:dyDescent="0.2">
      <c r="D128" s="19"/>
      <c r="I128" s="23"/>
    </row>
    <row r="129" spans="4:9" ht="15.75" x14ac:dyDescent="0.2">
      <c r="D129" s="19"/>
      <c r="I129" s="23"/>
    </row>
    <row r="130" spans="4:9" ht="15.75" x14ac:dyDescent="0.2">
      <c r="D130" s="19"/>
      <c r="I130" s="23"/>
    </row>
    <row r="131" spans="4:9" ht="15.75" x14ac:dyDescent="0.2">
      <c r="D131" s="19"/>
      <c r="I131" s="23"/>
    </row>
    <row r="132" spans="4:9" ht="15.75" x14ac:dyDescent="0.2">
      <c r="D132" s="19"/>
      <c r="I132" s="23"/>
    </row>
    <row r="133" spans="4:9" ht="15.75" x14ac:dyDescent="0.2">
      <c r="D133" s="19"/>
      <c r="I133" s="23"/>
    </row>
    <row r="134" spans="4:9" ht="15.75" x14ac:dyDescent="0.2">
      <c r="D134" s="19"/>
      <c r="I134" s="23"/>
    </row>
    <row r="135" spans="4:9" ht="15.75" x14ac:dyDescent="0.2">
      <c r="D135" s="19"/>
      <c r="I135" s="23"/>
    </row>
    <row r="136" spans="4:9" ht="15.75" x14ac:dyDescent="0.2">
      <c r="D136" s="19"/>
      <c r="I136" s="23"/>
    </row>
    <row r="137" spans="4:9" ht="15.75" x14ac:dyDescent="0.2">
      <c r="D137" s="19"/>
      <c r="I137" s="23"/>
    </row>
    <row r="138" spans="4:9" ht="15.75" x14ac:dyDescent="0.2">
      <c r="D138" s="19"/>
      <c r="I138" s="23"/>
    </row>
    <row r="139" spans="4:9" ht="15.75" x14ac:dyDescent="0.2">
      <c r="D139" s="19"/>
      <c r="I139" s="23"/>
    </row>
    <row r="140" spans="4:9" ht="15.75" x14ac:dyDescent="0.2">
      <c r="D140" s="19"/>
      <c r="I140" s="23"/>
    </row>
    <row r="141" spans="4:9" ht="15.75" x14ac:dyDescent="0.2">
      <c r="D141" s="19"/>
      <c r="I141" s="23"/>
    </row>
    <row r="142" spans="4:9" ht="15.75" x14ac:dyDescent="0.2">
      <c r="D142" s="19"/>
      <c r="I142" s="23"/>
    </row>
    <row r="143" spans="4:9" ht="15.75" x14ac:dyDescent="0.2">
      <c r="D143" s="19"/>
      <c r="I143" s="23"/>
    </row>
    <row r="144" spans="4:9" ht="15.75" x14ac:dyDescent="0.2">
      <c r="D144" s="19"/>
      <c r="I144" s="23"/>
    </row>
    <row r="145" spans="4:9" ht="15.75" x14ac:dyDescent="0.2">
      <c r="D145" s="19"/>
      <c r="I145" s="23"/>
    </row>
    <row r="146" spans="4:9" ht="15.75" x14ac:dyDescent="0.2">
      <c r="D146" s="19"/>
      <c r="I146" s="23"/>
    </row>
    <row r="147" spans="4:9" ht="15.75" x14ac:dyDescent="0.2">
      <c r="D147" s="19"/>
      <c r="I147" s="23"/>
    </row>
    <row r="148" spans="4:9" ht="15.75" x14ac:dyDescent="0.2">
      <c r="D148" s="19"/>
      <c r="I148" s="23"/>
    </row>
    <row r="149" spans="4:9" ht="15.75" x14ac:dyDescent="0.2">
      <c r="D149" s="19"/>
      <c r="I149" s="23"/>
    </row>
    <row r="150" spans="4:9" ht="15.75" x14ac:dyDescent="0.2">
      <c r="D150" s="19"/>
      <c r="I150" s="23"/>
    </row>
    <row r="151" spans="4:9" ht="15.75" x14ac:dyDescent="0.2">
      <c r="D151" s="19"/>
      <c r="I151" s="23"/>
    </row>
    <row r="152" spans="4:9" ht="15.75" x14ac:dyDescent="0.2">
      <c r="D152" s="19"/>
      <c r="I152" s="23"/>
    </row>
    <row r="153" spans="4:9" ht="15.75" x14ac:dyDescent="0.2">
      <c r="D153" s="19"/>
      <c r="I153" s="23"/>
    </row>
    <row r="154" spans="4:9" ht="15.75" x14ac:dyDescent="0.2">
      <c r="D154" s="19"/>
      <c r="I154" s="23"/>
    </row>
    <row r="155" spans="4:9" ht="15.75" x14ac:dyDescent="0.2">
      <c r="D155" s="19"/>
      <c r="I155" s="23"/>
    </row>
    <row r="156" spans="4:9" ht="15.75" x14ac:dyDescent="0.2">
      <c r="D156" s="19"/>
      <c r="I156" s="23"/>
    </row>
    <row r="157" spans="4:9" ht="15.75" x14ac:dyDescent="0.2">
      <c r="D157" s="19"/>
      <c r="I157" s="23"/>
    </row>
    <row r="158" spans="4:9" ht="15.75" x14ac:dyDescent="0.2">
      <c r="D158" s="19"/>
      <c r="I158" s="23"/>
    </row>
    <row r="159" spans="4:9" ht="15.75" x14ac:dyDescent="0.2">
      <c r="D159" s="19"/>
      <c r="I159" s="23"/>
    </row>
    <row r="160" spans="4:9" ht="15.75" x14ac:dyDescent="0.2">
      <c r="D160" s="19"/>
      <c r="I160" s="23"/>
    </row>
    <row r="161" spans="4:9" ht="15.75" x14ac:dyDescent="0.2">
      <c r="D161" s="19"/>
      <c r="I161" s="23"/>
    </row>
    <row r="162" spans="4:9" ht="15.75" x14ac:dyDescent="0.2">
      <c r="D162" s="19"/>
      <c r="I162" s="23"/>
    </row>
    <row r="163" spans="4:9" ht="15.75" x14ac:dyDescent="0.2">
      <c r="D163" s="19"/>
      <c r="I163" s="23"/>
    </row>
    <row r="164" spans="4:9" ht="15.75" x14ac:dyDescent="0.2">
      <c r="D164" s="19"/>
      <c r="I164" s="23"/>
    </row>
    <row r="165" spans="4:9" ht="15.75" x14ac:dyDescent="0.2">
      <c r="D165" s="19"/>
      <c r="I165" s="23"/>
    </row>
    <row r="166" spans="4:9" ht="15.75" x14ac:dyDescent="0.2">
      <c r="D166" s="19"/>
      <c r="I166" s="23"/>
    </row>
    <row r="167" spans="4:9" ht="15.75" x14ac:dyDescent="0.2">
      <c r="D167" s="19"/>
      <c r="I167" s="23"/>
    </row>
    <row r="168" spans="4:9" ht="15.75" x14ac:dyDescent="0.2">
      <c r="D168" s="19"/>
      <c r="I168" s="23"/>
    </row>
    <row r="169" spans="4:9" ht="15.75" x14ac:dyDescent="0.2">
      <c r="D169" s="19"/>
      <c r="I169" s="23"/>
    </row>
    <row r="170" spans="4:9" ht="15.75" x14ac:dyDescent="0.2">
      <c r="D170" s="19"/>
      <c r="I170" s="23"/>
    </row>
    <row r="171" spans="4:9" ht="15.75" x14ac:dyDescent="0.2">
      <c r="D171" s="19"/>
      <c r="I171" s="23"/>
    </row>
    <row r="172" spans="4:9" ht="15.75" x14ac:dyDescent="0.2">
      <c r="D172" s="19"/>
      <c r="I172" s="23"/>
    </row>
    <row r="173" spans="4:9" ht="15.75" x14ac:dyDescent="0.2">
      <c r="D173" s="19"/>
      <c r="I173" s="23"/>
    </row>
    <row r="174" spans="4:9" ht="15.75" x14ac:dyDescent="0.2">
      <c r="D174" s="19"/>
      <c r="I174" s="23"/>
    </row>
    <row r="175" spans="4:9" ht="15.75" x14ac:dyDescent="0.2">
      <c r="D175" s="19"/>
      <c r="I175" s="23"/>
    </row>
    <row r="176" spans="4:9" ht="15.75" x14ac:dyDescent="0.2">
      <c r="D176" s="19"/>
      <c r="I176" s="23"/>
    </row>
    <row r="177" spans="4:9" ht="15.75" x14ac:dyDescent="0.2">
      <c r="D177" s="19"/>
      <c r="I177" s="23"/>
    </row>
    <row r="178" spans="4:9" ht="15.75" x14ac:dyDescent="0.2">
      <c r="D178" s="19"/>
      <c r="I178" s="23"/>
    </row>
    <row r="179" spans="4:9" ht="15.75" x14ac:dyDescent="0.2">
      <c r="D179" s="19"/>
      <c r="I179" s="23"/>
    </row>
    <row r="180" spans="4:9" ht="15.75" x14ac:dyDescent="0.2">
      <c r="D180" s="19"/>
      <c r="I180" s="23"/>
    </row>
    <row r="181" spans="4:9" ht="15.75" x14ac:dyDescent="0.2">
      <c r="D181" s="19"/>
      <c r="I181" s="23"/>
    </row>
    <row r="182" spans="4:9" ht="15.75" x14ac:dyDescent="0.2">
      <c r="D182" s="19"/>
      <c r="I182" s="23"/>
    </row>
    <row r="183" spans="4:9" ht="15.75" x14ac:dyDescent="0.2">
      <c r="D183" s="19"/>
      <c r="I183" s="23"/>
    </row>
    <row r="184" spans="4:9" ht="15.75" x14ac:dyDescent="0.2">
      <c r="D184" s="19"/>
      <c r="I184" s="23"/>
    </row>
    <row r="185" spans="4:9" ht="15.75" x14ac:dyDescent="0.2">
      <c r="D185" s="19"/>
      <c r="I185" s="23"/>
    </row>
    <row r="186" spans="4:9" ht="15.75" x14ac:dyDescent="0.2">
      <c r="D186" s="19"/>
      <c r="I186" s="23"/>
    </row>
    <row r="187" spans="4:9" ht="15.75" x14ac:dyDescent="0.2">
      <c r="D187" s="19"/>
      <c r="I187" s="23"/>
    </row>
    <row r="188" spans="4:9" ht="15.75" x14ac:dyDescent="0.2">
      <c r="D188" s="19"/>
      <c r="I188" s="23"/>
    </row>
    <row r="189" spans="4:9" ht="15.75" x14ac:dyDescent="0.2">
      <c r="D189" s="19"/>
      <c r="I189" s="23"/>
    </row>
    <row r="190" spans="4:9" ht="15.75" x14ac:dyDescent="0.2">
      <c r="D190" s="19"/>
      <c r="I190" s="23"/>
    </row>
    <row r="191" spans="4:9" ht="15.75" x14ac:dyDescent="0.2">
      <c r="D191" s="19"/>
      <c r="I191" s="23"/>
    </row>
    <row r="192" spans="4:9" ht="15.75" x14ac:dyDescent="0.2">
      <c r="D192" s="19"/>
      <c r="I192" s="23"/>
    </row>
    <row r="193" spans="4:9" ht="15.75" x14ac:dyDescent="0.2">
      <c r="D193" s="19"/>
      <c r="I193" s="23"/>
    </row>
    <row r="194" spans="4:9" ht="15.75" x14ac:dyDescent="0.2">
      <c r="D194" s="19"/>
      <c r="I194" s="23"/>
    </row>
    <row r="195" spans="4:9" ht="15.75" x14ac:dyDescent="0.2">
      <c r="D195" s="19"/>
      <c r="I195" s="23"/>
    </row>
    <row r="196" spans="4:9" ht="15.75" x14ac:dyDescent="0.2">
      <c r="D196" s="19"/>
      <c r="I196" s="23"/>
    </row>
    <row r="197" spans="4:9" ht="15.75" x14ac:dyDescent="0.2">
      <c r="D197" s="19"/>
      <c r="I197" s="23"/>
    </row>
    <row r="198" spans="4:9" ht="15.75" x14ac:dyDescent="0.2">
      <c r="D198" s="19"/>
      <c r="I198" s="23"/>
    </row>
    <row r="199" spans="4:9" ht="15.75" x14ac:dyDescent="0.2">
      <c r="D199" s="19"/>
      <c r="I199" s="23"/>
    </row>
    <row r="200" spans="4:9" ht="15.75" x14ac:dyDescent="0.2">
      <c r="D200" s="19"/>
      <c r="I200" s="23"/>
    </row>
    <row r="201" spans="4:9" ht="15.75" x14ac:dyDescent="0.2">
      <c r="D201" s="19"/>
      <c r="I201" s="23"/>
    </row>
    <row r="202" spans="4:9" ht="15.75" x14ac:dyDescent="0.2">
      <c r="D202" s="19"/>
      <c r="I202" s="23"/>
    </row>
    <row r="203" spans="4:9" ht="15.75" x14ac:dyDescent="0.2">
      <c r="D203" s="19"/>
    </row>
    <row r="204" spans="4:9" ht="15.75" x14ac:dyDescent="0.2">
      <c r="D204" s="19"/>
    </row>
    <row r="205" spans="4:9" ht="15.75" x14ac:dyDescent="0.2">
      <c r="D205" s="19"/>
    </row>
    <row r="206" spans="4:9" ht="15.75" x14ac:dyDescent="0.2">
      <c r="D206" s="19"/>
    </row>
    <row r="207" spans="4:9" ht="15.75" x14ac:dyDescent="0.2">
      <c r="D207" s="19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Hiyam</cp:lastModifiedBy>
  <dcterms:created xsi:type="dcterms:W3CDTF">2015-08-11T21:20:50Z</dcterms:created>
  <dcterms:modified xsi:type="dcterms:W3CDTF">2017-09-14T10:06:33Z</dcterms:modified>
</cp:coreProperties>
</file>